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20.226.11\共有フォルダ\13_市町村課\01_課共有\50財務\02公営企業会計\01_決算状況調査\①全般\R7実施・公営企業決算統計関係\17_経営比較分析表\04_市町村回答\30_色麻町★☆\"/>
    </mc:Choice>
  </mc:AlternateContent>
  <xr:revisionPtr revIDLastSave="0" documentId="13_ncr:1_{1A9AC025-9E22-4FA9-A63E-E3F0D2D7132A}" xr6:coauthVersionLast="47" xr6:coauthVersionMax="47" xr10:uidLastSave="{00000000-0000-0000-0000-000000000000}"/>
  <workbookProtection workbookAlgorithmName="SHA-512" workbookHashValue="XRorQVMvomwNObhaCBQL/i2CFBK23oAsk5NC/NcKyQw7b7rzaXsJjtJY29WQoZRAxZaeAsf7DmmwWLy1R+O0GQ==" workbookSaltValue="7pGj1bPAJHB4QYXNjBOB4Q=="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G85" i="4"/>
  <c r="F85" i="4"/>
  <c r="E85" i="4"/>
  <c r="AT10" i="4"/>
  <c r="AL10" i="4"/>
</calcChain>
</file>

<file path=xl/sharedStrings.xml><?xml version="1.0" encoding="utf-8"?>
<sst xmlns="http://schemas.openxmlformats.org/spreadsheetml/2006/main" count="319" uniqueCount="114">
  <si>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</si>
  <si>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</si>
  <si>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</si>
  <si>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</si>
  <si>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</si>
  <si>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</si>
  <si>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</si>
  <si>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</si>
  <si>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</si>
  <si>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</si>
  <si>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</si>
  <si>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</si>
  <si>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</si>
  <si>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</si>
  <si>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</si>
  <si>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</si>
  <si>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</si>
  <si>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</si>
  <si>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</si>
  <si>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</si>
  <si>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</si>
  <si>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</si>
  <si>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</si>
  <si>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</si>
  <si>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</si>
  <si>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</si>
  <si>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</si>
  <si>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</si>
  <si>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</si>
  <si>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</si>
  <si>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</si>
  <si>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</si>
  <si>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</si>
  <si>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</si>
  <si>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</si>
  <si>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</si>
  <si>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</si>
  <si>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</si>
  <si>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</si>
  <si>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</si>
  <si>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</si>
  <si>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</si>
  <si>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</si>
  <si>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</si>
  <si>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</si>
  <si>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</si>
  <si>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</si>
  <si>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</si>
  <si>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</si>
  <si>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</si>
  <si>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</si>
  <si>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</si>
  <si>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</si>
  <si>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</si>
  <si>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</si>
  <si>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</si>
  <si>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</si>
  <si>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</si>
  <si>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</si>
  <si>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</si>
  <si>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</si>
  <si>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</si>
  <si>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</si>
  <si>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</si>
  <si>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</si>
  <si>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</si>
  <si>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</si>
  <si>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</si>
  <si>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</si>
  <si>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</si>
  <si>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</si>
  <si>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</si>
  <si>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</si>
  <si>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</si>
  <si>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</si>
  <si>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</si>
  <si>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</si>
  <si>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</si>
  <si>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</si>
  <si>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</si>
  <si>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</si>
  <si>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</si>
  <si>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</si>
  <si>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</si>
  <si>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</si>
  <si>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</si>
  <si>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</si>
  <si>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</si>
  <si>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</si>
  <si>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</si>
  <si>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</si>
  <si>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</si>
  <si>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</si>
  <si>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</si>
  <si>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</si>
  <si>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色麻町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</si>
  <si>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</si>
  <si>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</si>
  <si>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</si>
  <si>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</si>
  <si>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</si>
  <si>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</si>
  <si>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</si>
  <si>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</si>
  <si>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</si>
  <si>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</si>
  <si>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</si>
  <si>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</si>
  <si>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</si>
  <si>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</si>
  <si>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</si>
  <si>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補助事業により各種機器を効率の良いものに更新し維持管理費用の軽減及び施設の長寿命化対策に努める。また、継続的に接続の広報活動を行い、水洗化率の向上を図ると共に、人口減少等に伴い使用料の見直しを行い適正な料金を設定していく。また、策定した経営戦略に基づき、計画的・効率的な事業運営を推進する。</t>
    <phoneticPr fontId="4"/>
  </si>
  <si>
    <t>平成9年度より稼働しており、すでに27年が経過した施設である。各機器等の修繕は随時行っているが全体的に耐用年数を過ぎており、平成29年度より機器の更新を実施し、令和元年度に完了した。</t>
    <phoneticPr fontId="4"/>
  </si>
  <si>
    <t>①について、料金収入と併せて一般会計からの繰入を行っているが、今後他事業と併せ料金の見直しを行い、比率の増を図る。
③について、100％を切っており、類似団体平均を下回っていることから、他の事業も含め令和8年度より使用料改定作業を行い、経営改善を図る。
④について、平成11年度で工事は完了しており、新たな借入予定もないことから、企業債残高は、R7年度をピークに減少していくものと見込んでいる。
なお、地方債償還に要する費用については全額一般会計より負担する事となっているため、当該値は0.0となっている。
⑤について、61.35%となっている。今後、各機器の更新時に効率の良い機器に更新し維持管理費の軽減を図ると共に、他の事業も含め令和8年度より使用料改定作業を行う。
⑥について、平均値を下回っているが、今後維持管理費の軽減を図り単価を下げる必要がある。　　　　　　　　　　　　　　　　　　　　　　　　　
⑦について、年々人口減少傾向にあり施設利用率は56.27％となっている。　　　　　　　　　　　　　　　　　　⑧について、今後は若干の変動はあるものの80％台を推移するものと思われる。しかし、人口の減少、高齢化等の要因から新規接続の申し込みも年間3戸程度となっているため、今後も下水接続の広報活動に努め、更なる水洗化率の向上に努める。</t>
    <rPh sb="201" eb="206">
      <t>チホウサイショウカン</t>
    </rPh>
    <rPh sb="207" eb="208">
      <t>ヨウ</t>
    </rPh>
    <rPh sb="210" eb="212">
      <t>ヒヨウ</t>
    </rPh>
    <rPh sb="217" eb="223">
      <t>ゼンガクイッパンカイケイ</t>
    </rPh>
    <rPh sb="225" eb="227">
      <t>フタン</t>
    </rPh>
    <rPh sb="229" eb="230">
      <t>コト</t>
    </rPh>
    <rPh sb="273" eb="275">
      <t>コンゴ</t>
    </rPh>
    <rPh sb="307" eb="308">
      <t>トモ</t>
    </rPh>
    <rPh sb="346" eb="347">
      <t>シタ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</si>
</sst>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C7C-443D-BEE0-7963D74504B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6C7C-443D-BEE0-7963D74504B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56.27</c:v>
                </c:pt>
              </c:numCache>
            </c:numRef>
          </c:val>
          <c:extLst>
            <c:ext xmlns:c16="http://schemas.microsoft.com/office/drawing/2014/chart" uri="{C3380CC4-5D6E-409C-BE32-E72D297353CC}">
              <c16:uniqueId val="{00000000-4532-4A95-A468-52C6D3462B2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4532-4A95-A468-52C6D3462B2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88.93</c:v>
                </c:pt>
              </c:numCache>
            </c:numRef>
          </c:val>
          <c:extLst>
            <c:ext xmlns:c16="http://schemas.microsoft.com/office/drawing/2014/chart" uri="{C3380CC4-5D6E-409C-BE32-E72D297353CC}">
              <c16:uniqueId val="{00000000-8722-4059-85FB-2BECE307F41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8722-4059-85FB-2BECE307F41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107.47</c:v>
                </c:pt>
              </c:numCache>
            </c:numRef>
          </c:val>
          <c:extLst>
            <c:ext xmlns:c16="http://schemas.microsoft.com/office/drawing/2014/chart" uri="{C3380CC4-5D6E-409C-BE32-E72D297353CC}">
              <c16:uniqueId val="{00000000-B4BB-4735-A1EE-914E57D8FDE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B4BB-4735-A1EE-914E57D8FDE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4.13</c:v>
                </c:pt>
              </c:numCache>
            </c:numRef>
          </c:val>
          <c:extLst>
            <c:ext xmlns:c16="http://schemas.microsoft.com/office/drawing/2014/chart" uri="{C3380CC4-5D6E-409C-BE32-E72D297353CC}">
              <c16:uniqueId val="{00000000-6AA7-4070-9381-9C6C742D08C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6AA7-4070-9381-9C6C742D08C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06F-4E76-88A4-D59EF850D11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106F-4E76-88A4-D59EF850D11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DBA-4A18-A7B2-E563613FAAA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FDBA-4A18-A7B2-E563613FAAA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45.95</c:v>
                </c:pt>
              </c:numCache>
            </c:numRef>
          </c:val>
          <c:extLst>
            <c:ext xmlns:c16="http://schemas.microsoft.com/office/drawing/2014/chart" uri="{C3380CC4-5D6E-409C-BE32-E72D297353CC}">
              <c16:uniqueId val="{00000000-726B-4552-B571-FEC76AB3C7C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726B-4552-B571-FEC76AB3C7C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69B-446E-A1EA-F14FFE7860B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169B-446E-A1EA-F14FFE7860B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61.35</c:v>
                </c:pt>
              </c:numCache>
            </c:numRef>
          </c:val>
          <c:extLst>
            <c:ext xmlns:c16="http://schemas.microsoft.com/office/drawing/2014/chart" uri="{C3380CC4-5D6E-409C-BE32-E72D297353CC}">
              <c16:uniqueId val="{00000000-FC8E-4BE1-B331-62171F5A569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FC8E-4BE1-B331-62171F5A569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241.29</c:v>
                </c:pt>
              </c:numCache>
            </c:numRef>
          </c:val>
          <c:extLst>
            <c:ext xmlns:c16="http://schemas.microsoft.com/office/drawing/2014/chart" uri="{C3380CC4-5D6E-409C-BE32-E72D297353CC}">
              <c16:uniqueId val="{00000000-C8D3-45A8-993E-76B95D73B05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C8D3-45A8-993E-76B95D73B05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43"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宮城県　色麻町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6103</v>
      </c>
      <c r="AM8" s="41"/>
      <c r="AN8" s="41"/>
      <c r="AO8" s="41"/>
      <c r="AP8" s="41"/>
      <c r="AQ8" s="41"/>
      <c r="AR8" s="41"/>
      <c r="AS8" s="41"/>
      <c r="AT8" s="34">
        <f>データ!T6</f>
        <v>109.28</v>
      </c>
      <c r="AU8" s="34"/>
      <c r="AV8" s="34"/>
      <c r="AW8" s="34"/>
      <c r="AX8" s="34"/>
      <c r="AY8" s="34"/>
      <c r="AZ8" s="34"/>
      <c r="BA8" s="34"/>
      <c r="BB8" s="34">
        <f>データ!U6</f>
        <v>55.85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86.35</v>
      </c>
      <c r="J10" s="34"/>
      <c r="K10" s="34"/>
      <c r="L10" s="34"/>
      <c r="M10" s="34"/>
      <c r="N10" s="34"/>
      <c r="O10" s="34"/>
      <c r="P10" s="34">
        <f>データ!P6</f>
        <v>12.82</v>
      </c>
      <c r="Q10" s="34"/>
      <c r="R10" s="34"/>
      <c r="S10" s="34"/>
      <c r="T10" s="34"/>
      <c r="U10" s="34"/>
      <c r="V10" s="34"/>
      <c r="W10" s="34">
        <f>データ!Q6</f>
        <v>80.930000000000007</v>
      </c>
      <c r="X10" s="34"/>
      <c r="Y10" s="34"/>
      <c r="Z10" s="34"/>
      <c r="AA10" s="34"/>
      <c r="AB10" s="34"/>
      <c r="AC10" s="34"/>
      <c r="AD10" s="41">
        <f>データ!R6</f>
        <v>2855</v>
      </c>
      <c r="AE10" s="41"/>
      <c r="AF10" s="41"/>
      <c r="AG10" s="41"/>
      <c r="AH10" s="41"/>
      <c r="AI10" s="41"/>
      <c r="AJ10" s="41"/>
      <c r="AK10" s="2"/>
      <c r="AL10" s="41">
        <f>データ!V6</f>
        <v>777</v>
      </c>
      <c r="AM10" s="41"/>
      <c r="AN10" s="41"/>
      <c r="AO10" s="41"/>
      <c r="AP10" s="41"/>
      <c r="AQ10" s="41"/>
      <c r="AR10" s="41"/>
      <c r="AS10" s="41"/>
      <c r="AT10" s="34">
        <f>データ!W6</f>
        <v>0.7</v>
      </c>
      <c r="AU10" s="34"/>
      <c r="AV10" s="34"/>
      <c r="AW10" s="34"/>
      <c r="AX10" s="34"/>
      <c r="AY10" s="34"/>
      <c r="AZ10" s="34"/>
      <c r="BA10" s="34"/>
      <c r="BB10" s="34">
        <f>データ!X6</f>
        <v>1110</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112</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111</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3qZ8F56ujvtJC3Fjedce4PU61VXEyAOsbDwUhuSJaU0XzrYnXkbM2CZSOau0DZRSIiBD5Geyf/mJYMSzsOQUiw==" saltValue="uGNn6Jdx/XNiQhNSZRBoO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28</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54</v>
      </c>
      <c r="B4" s="16"/>
      <c r="C4" s="16"/>
      <c r="D4" s="16"/>
      <c r="E4" s="16"/>
      <c r="F4" s="16"/>
      <c r="G4" s="16"/>
      <c r="H4" s="81"/>
      <c r="I4" s="82"/>
      <c r="J4" s="82"/>
      <c r="K4" s="82"/>
      <c r="L4" s="82"/>
      <c r="M4" s="82"/>
      <c r="N4" s="82"/>
      <c r="O4" s="82"/>
      <c r="P4" s="82"/>
      <c r="Q4" s="82"/>
      <c r="R4" s="82"/>
      <c r="S4" s="82"/>
      <c r="T4" s="82"/>
      <c r="U4" s="82"/>
      <c r="V4" s="82"/>
      <c r="W4" s="82"/>
      <c r="X4" s="83"/>
      <c r="Y4" s="77" t="s">
        <v>55</v>
      </c>
      <c r="Z4" s="77"/>
      <c r="AA4" s="77"/>
      <c r="AB4" s="77"/>
      <c r="AC4" s="77"/>
      <c r="AD4" s="77"/>
      <c r="AE4" s="77"/>
      <c r="AF4" s="77"/>
      <c r="AG4" s="77"/>
      <c r="AH4" s="77"/>
      <c r="AI4" s="77"/>
      <c r="AJ4" s="77" t="s">
        <v>56</v>
      </c>
      <c r="AK4" s="77"/>
      <c r="AL4" s="77"/>
      <c r="AM4" s="77"/>
      <c r="AN4" s="77"/>
      <c r="AO4" s="77"/>
      <c r="AP4" s="77"/>
      <c r="AQ4" s="77"/>
      <c r="AR4" s="77"/>
      <c r="AS4" s="77"/>
      <c r="AT4" s="77"/>
      <c r="AU4" s="77" t="s">
        <v>57</v>
      </c>
      <c r="AV4" s="77"/>
      <c r="AW4" s="77"/>
      <c r="AX4" s="77"/>
      <c r="AY4" s="77"/>
      <c r="AZ4" s="77"/>
      <c r="BA4" s="77"/>
      <c r="BB4" s="77"/>
      <c r="BC4" s="77"/>
      <c r="BD4" s="77"/>
      <c r="BE4" s="77"/>
      <c r="BF4" s="77" t="s">
        <v>58</v>
      </c>
      <c r="BG4" s="77"/>
      <c r="BH4" s="77"/>
      <c r="BI4" s="77"/>
      <c r="BJ4" s="77"/>
      <c r="BK4" s="77"/>
      <c r="BL4" s="77"/>
      <c r="BM4" s="77"/>
      <c r="BN4" s="77"/>
      <c r="BO4" s="77"/>
      <c r="BP4" s="77"/>
      <c r="BQ4" s="77" t="s">
        <v>59</v>
      </c>
      <c r="BR4" s="77"/>
      <c r="BS4" s="77"/>
      <c r="BT4" s="77"/>
      <c r="BU4" s="77"/>
      <c r="BV4" s="77"/>
      <c r="BW4" s="77"/>
      <c r="BX4" s="77"/>
      <c r="BY4" s="77"/>
      <c r="BZ4" s="77"/>
      <c r="CA4" s="77"/>
      <c r="CB4" s="77" t="s">
        <v>60</v>
      </c>
      <c r="CC4" s="77"/>
      <c r="CD4" s="77"/>
      <c r="CE4" s="77"/>
      <c r="CF4" s="77"/>
      <c r="CG4" s="77"/>
      <c r="CH4" s="77"/>
      <c r="CI4" s="77"/>
      <c r="CJ4" s="77"/>
      <c r="CK4" s="77"/>
      <c r="CL4" s="77"/>
      <c r="CM4" s="77" t="s">
        <v>61</v>
      </c>
      <c r="CN4" s="77"/>
      <c r="CO4" s="77"/>
      <c r="CP4" s="77"/>
      <c r="CQ4" s="77"/>
      <c r="CR4" s="77"/>
      <c r="CS4" s="77"/>
      <c r="CT4" s="77"/>
      <c r="CU4" s="77"/>
      <c r="CV4" s="77"/>
      <c r="CW4" s="77"/>
      <c r="CX4" s="77" t="s">
        <v>62</v>
      </c>
      <c r="CY4" s="77"/>
      <c r="CZ4" s="77"/>
      <c r="DA4" s="77"/>
      <c r="DB4" s="77"/>
      <c r="DC4" s="77"/>
      <c r="DD4" s="77"/>
      <c r="DE4" s="77"/>
      <c r="DF4" s="77"/>
      <c r="DG4" s="77"/>
      <c r="DH4" s="77"/>
      <c r="DI4" s="77" t="s">
        <v>63</v>
      </c>
      <c r="DJ4" s="77"/>
      <c r="DK4" s="77"/>
      <c r="DL4" s="77"/>
      <c r="DM4" s="77"/>
      <c r="DN4" s="77"/>
      <c r="DO4" s="77"/>
      <c r="DP4" s="77"/>
      <c r="DQ4" s="77"/>
      <c r="DR4" s="77"/>
      <c r="DS4" s="77"/>
      <c r="DT4" s="77" t="s">
        <v>64</v>
      </c>
      <c r="DU4" s="77"/>
      <c r="DV4" s="77"/>
      <c r="DW4" s="77"/>
      <c r="DX4" s="77"/>
      <c r="DY4" s="77"/>
      <c r="DZ4" s="77"/>
      <c r="EA4" s="77"/>
      <c r="EB4" s="77"/>
      <c r="EC4" s="77"/>
      <c r="ED4" s="77"/>
      <c r="EE4" s="77" t="s">
        <v>65</v>
      </c>
      <c r="EF4" s="77"/>
      <c r="EG4" s="77"/>
      <c r="EH4" s="77"/>
      <c r="EI4" s="77"/>
      <c r="EJ4" s="77"/>
      <c r="EK4" s="77"/>
      <c r="EL4" s="77"/>
      <c r="EM4" s="77"/>
      <c r="EN4" s="77"/>
      <c r="EO4" s="77"/>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44440</v>
      </c>
      <c r="D6" s="19">
        <f t="shared" si="3"/>
        <v>46</v>
      </c>
      <c r="E6" s="19">
        <f t="shared" si="3"/>
        <v>17</v>
      </c>
      <c r="F6" s="19">
        <f t="shared" si="3"/>
        <v>5</v>
      </c>
      <c r="G6" s="19">
        <f t="shared" si="3"/>
        <v>0</v>
      </c>
      <c r="H6" s="19" t="str">
        <f t="shared" si="3"/>
        <v>宮城県　色麻町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86.35</v>
      </c>
      <c r="P6" s="20">
        <f t="shared" si="3"/>
        <v>12.82</v>
      </c>
      <c r="Q6" s="20">
        <f t="shared" si="3"/>
        <v>80.930000000000007</v>
      </c>
      <c r="R6" s="20">
        <f t="shared" si="3"/>
        <v>2855</v>
      </c>
      <c r="S6" s="20">
        <f t="shared" si="3"/>
        <v>6103</v>
      </c>
      <c r="T6" s="20">
        <f t="shared" si="3"/>
        <v>109.28</v>
      </c>
      <c r="U6" s="20">
        <f t="shared" si="3"/>
        <v>55.85</v>
      </c>
      <c r="V6" s="20">
        <f t="shared" si="3"/>
        <v>777</v>
      </c>
      <c r="W6" s="20">
        <f t="shared" si="3"/>
        <v>0.7</v>
      </c>
      <c r="X6" s="20">
        <f t="shared" si="3"/>
        <v>1110</v>
      </c>
      <c r="Y6" s="21" t="str">
        <f>IF(Y7="",NA(),Y7)</f>
        <v>-</v>
      </c>
      <c r="Z6" s="21" t="str">
        <f t="shared" ref="Z6:AH6" si="4">IF(Z7="",NA(),Z7)</f>
        <v>-</v>
      </c>
      <c r="AA6" s="21" t="str">
        <f t="shared" si="4"/>
        <v>-</v>
      </c>
      <c r="AB6" s="21" t="str">
        <f t="shared" si="4"/>
        <v>-</v>
      </c>
      <c r="AC6" s="21">
        <f t="shared" si="4"/>
        <v>107.47</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45.95</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61.35</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241.29</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56.27</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88.93</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4.13</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44440</v>
      </c>
      <c r="D7" s="23">
        <v>46</v>
      </c>
      <c r="E7" s="23">
        <v>17</v>
      </c>
      <c r="F7" s="23">
        <v>5</v>
      </c>
      <c r="G7" s="23">
        <v>0</v>
      </c>
      <c r="H7" s="23" t="s">
        <v>95</v>
      </c>
      <c r="I7" s="23" t="s">
        <v>96</v>
      </c>
      <c r="J7" s="23" t="s">
        <v>97</v>
      </c>
      <c r="K7" s="23" t="s">
        <v>98</v>
      </c>
      <c r="L7" s="23" t="s">
        <v>99</v>
      </c>
      <c r="M7" s="23" t="s">
        <v>100</v>
      </c>
      <c r="N7" s="24" t="s">
        <v>101</v>
      </c>
      <c r="O7" s="24">
        <v>86.35</v>
      </c>
      <c r="P7" s="24">
        <v>12.82</v>
      </c>
      <c r="Q7" s="24">
        <v>80.930000000000007</v>
      </c>
      <c r="R7" s="24">
        <v>2855</v>
      </c>
      <c r="S7" s="24">
        <v>6103</v>
      </c>
      <c r="T7" s="24">
        <v>109.28</v>
      </c>
      <c r="U7" s="24">
        <v>55.85</v>
      </c>
      <c r="V7" s="24">
        <v>777</v>
      </c>
      <c r="W7" s="24">
        <v>0.7</v>
      </c>
      <c r="X7" s="24">
        <v>1110</v>
      </c>
      <c r="Y7" s="24" t="s">
        <v>101</v>
      </c>
      <c r="Z7" s="24" t="s">
        <v>101</v>
      </c>
      <c r="AA7" s="24" t="s">
        <v>101</v>
      </c>
      <c r="AB7" s="24" t="s">
        <v>101</v>
      </c>
      <c r="AC7" s="24">
        <v>107.47</v>
      </c>
      <c r="AD7" s="24" t="s">
        <v>101</v>
      </c>
      <c r="AE7" s="24" t="s">
        <v>101</v>
      </c>
      <c r="AF7" s="24" t="s">
        <v>101</v>
      </c>
      <c r="AG7" s="24" t="s">
        <v>101</v>
      </c>
      <c r="AH7" s="24">
        <v>106.62</v>
      </c>
      <c r="AI7" s="24">
        <v>104.3</v>
      </c>
      <c r="AJ7" s="24" t="s">
        <v>101</v>
      </c>
      <c r="AK7" s="24" t="s">
        <v>101</v>
      </c>
      <c r="AL7" s="24" t="s">
        <v>101</v>
      </c>
      <c r="AM7" s="24" t="s">
        <v>101</v>
      </c>
      <c r="AN7" s="24">
        <v>0</v>
      </c>
      <c r="AO7" s="24" t="s">
        <v>101</v>
      </c>
      <c r="AP7" s="24" t="s">
        <v>101</v>
      </c>
      <c r="AQ7" s="24" t="s">
        <v>101</v>
      </c>
      <c r="AR7" s="24" t="s">
        <v>101</v>
      </c>
      <c r="AS7" s="24">
        <v>107.99</v>
      </c>
      <c r="AT7" s="24">
        <v>102.74</v>
      </c>
      <c r="AU7" s="24" t="s">
        <v>101</v>
      </c>
      <c r="AV7" s="24" t="s">
        <v>101</v>
      </c>
      <c r="AW7" s="24" t="s">
        <v>101</v>
      </c>
      <c r="AX7" s="24" t="s">
        <v>101</v>
      </c>
      <c r="AY7" s="24">
        <v>45.95</v>
      </c>
      <c r="AZ7" s="24" t="s">
        <v>101</v>
      </c>
      <c r="BA7" s="24" t="s">
        <v>101</v>
      </c>
      <c r="BB7" s="24" t="s">
        <v>101</v>
      </c>
      <c r="BC7" s="24" t="s">
        <v>101</v>
      </c>
      <c r="BD7" s="24">
        <v>58.25</v>
      </c>
      <c r="BE7" s="24">
        <v>47.19</v>
      </c>
      <c r="BF7" s="24" t="s">
        <v>101</v>
      </c>
      <c r="BG7" s="24" t="s">
        <v>101</v>
      </c>
      <c r="BH7" s="24" t="s">
        <v>101</v>
      </c>
      <c r="BI7" s="24" t="s">
        <v>101</v>
      </c>
      <c r="BJ7" s="24">
        <v>0</v>
      </c>
      <c r="BK7" s="24" t="s">
        <v>101</v>
      </c>
      <c r="BL7" s="24" t="s">
        <v>101</v>
      </c>
      <c r="BM7" s="24" t="s">
        <v>101</v>
      </c>
      <c r="BN7" s="24" t="s">
        <v>101</v>
      </c>
      <c r="BO7" s="24">
        <v>791.46</v>
      </c>
      <c r="BP7" s="24">
        <v>798.1</v>
      </c>
      <c r="BQ7" s="24" t="s">
        <v>101</v>
      </c>
      <c r="BR7" s="24" t="s">
        <v>101</v>
      </c>
      <c r="BS7" s="24" t="s">
        <v>101</v>
      </c>
      <c r="BT7" s="24" t="s">
        <v>101</v>
      </c>
      <c r="BU7" s="24">
        <v>61.35</v>
      </c>
      <c r="BV7" s="24" t="s">
        <v>101</v>
      </c>
      <c r="BW7" s="24" t="s">
        <v>101</v>
      </c>
      <c r="BX7" s="24" t="s">
        <v>101</v>
      </c>
      <c r="BY7" s="24" t="s">
        <v>101</v>
      </c>
      <c r="BZ7" s="24">
        <v>47.96</v>
      </c>
      <c r="CA7" s="24">
        <v>54.51</v>
      </c>
      <c r="CB7" s="24" t="s">
        <v>101</v>
      </c>
      <c r="CC7" s="24" t="s">
        <v>101</v>
      </c>
      <c r="CD7" s="24" t="s">
        <v>101</v>
      </c>
      <c r="CE7" s="24" t="s">
        <v>101</v>
      </c>
      <c r="CF7" s="24">
        <v>241.29</v>
      </c>
      <c r="CG7" s="24" t="s">
        <v>101</v>
      </c>
      <c r="CH7" s="24" t="s">
        <v>101</v>
      </c>
      <c r="CI7" s="24" t="s">
        <v>101</v>
      </c>
      <c r="CJ7" s="24" t="s">
        <v>101</v>
      </c>
      <c r="CK7" s="24">
        <v>325.85000000000002</v>
      </c>
      <c r="CL7" s="24">
        <v>286.33</v>
      </c>
      <c r="CM7" s="24" t="s">
        <v>101</v>
      </c>
      <c r="CN7" s="24" t="s">
        <v>101</v>
      </c>
      <c r="CO7" s="24" t="s">
        <v>101</v>
      </c>
      <c r="CP7" s="24" t="s">
        <v>101</v>
      </c>
      <c r="CQ7" s="24">
        <v>56.27</v>
      </c>
      <c r="CR7" s="24" t="s">
        <v>101</v>
      </c>
      <c r="CS7" s="24" t="s">
        <v>101</v>
      </c>
      <c r="CT7" s="24" t="s">
        <v>101</v>
      </c>
      <c r="CU7" s="24" t="s">
        <v>101</v>
      </c>
      <c r="CV7" s="24">
        <v>45.32</v>
      </c>
      <c r="CW7" s="24">
        <v>49.92</v>
      </c>
      <c r="CX7" s="24" t="s">
        <v>101</v>
      </c>
      <c r="CY7" s="24" t="s">
        <v>101</v>
      </c>
      <c r="CZ7" s="24" t="s">
        <v>101</v>
      </c>
      <c r="DA7" s="24" t="s">
        <v>101</v>
      </c>
      <c r="DB7" s="24">
        <v>88.93</v>
      </c>
      <c r="DC7" s="24" t="s">
        <v>101</v>
      </c>
      <c r="DD7" s="24" t="s">
        <v>101</v>
      </c>
      <c r="DE7" s="24" t="s">
        <v>101</v>
      </c>
      <c r="DF7" s="24" t="s">
        <v>101</v>
      </c>
      <c r="DG7" s="24">
        <v>83.54</v>
      </c>
      <c r="DH7" s="24">
        <v>87.8</v>
      </c>
      <c r="DI7" s="24" t="s">
        <v>101</v>
      </c>
      <c r="DJ7" s="24" t="s">
        <v>101</v>
      </c>
      <c r="DK7" s="24" t="s">
        <v>101</v>
      </c>
      <c r="DL7" s="24" t="s">
        <v>101</v>
      </c>
      <c r="DM7" s="24">
        <v>4.13</v>
      </c>
      <c r="DN7" s="24" t="s">
        <v>101</v>
      </c>
      <c r="DO7" s="24" t="s">
        <v>101</v>
      </c>
      <c r="DP7" s="24" t="s">
        <v>101</v>
      </c>
      <c r="DQ7" s="24" t="s">
        <v>101</v>
      </c>
      <c r="DR7" s="24">
        <v>24.53</v>
      </c>
      <c r="DS7" s="24">
        <v>28.46</v>
      </c>
      <c r="DT7" s="24" t="s">
        <v>101</v>
      </c>
      <c r="DU7" s="24" t="s">
        <v>101</v>
      </c>
      <c r="DV7" s="24" t="s">
        <v>101</v>
      </c>
      <c r="DW7" s="24" t="s">
        <v>101</v>
      </c>
      <c r="DX7" s="24">
        <v>0</v>
      </c>
      <c r="DY7" s="24" t="s">
        <v>101</v>
      </c>
      <c r="DZ7" s="24" t="s">
        <v>101</v>
      </c>
      <c r="EA7" s="24" t="s">
        <v>101</v>
      </c>
      <c r="EB7" s="24" t="s">
        <v>101</v>
      </c>
      <c r="EC7" s="24">
        <v>0</v>
      </c>
      <c r="ED7" s="24">
        <v>0.03</v>
      </c>
      <c r="EE7" s="24" t="s">
        <v>101</v>
      </c>
      <c r="EF7" s="24" t="s">
        <v>101</v>
      </c>
      <c r="EG7" s="24" t="s">
        <v>101</v>
      </c>
      <c r="EH7" s="24" t="s">
        <v>101</v>
      </c>
      <c r="EI7" s="24">
        <v>0</v>
      </c>
      <c r="EJ7" s="24" t="s">
        <v>101</v>
      </c>
      <c r="EK7" s="24" t="s">
        <v>101</v>
      </c>
      <c r="EL7" s="24" t="s">
        <v>101</v>
      </c>
      <c r="EM7" s="24" t="s">
        <v>101</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2026-02-18T00:27:46Z</cp:lastPrinted>
  <dcterms:created xsi:type="dcterms:W3CDTF">2025-12-23T06:16:34Z</dcterms:created>
  <dcterms:modified xsi:type="dcterms:W3CDTF">2026-02-24T07:09:32Z</dcterms:modified>
  <cp:category/>
</cp:coreProperties>
</file>